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300" windowHeight="5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<sst xmlns="http://schemas.openxmlformats.org/spreadsheetml/2006/main" count="32" uniqueCount="16">
  <si>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press</t>
  </si>
  <si>
    <t>dif</t>
  </si>
  <si>
    <t>GT</t>
  </si>
  <si>
    <t>min</t>
  </si>
  <si>
    <t>max</t>
  </si>
  <si>
    <t>range</t>
  </si>
  <si>
    <t>average</t>
  </si>
  <si>
    <t>SE</t>
  </si>
  <si>
    <t>action</t>
  </si>
  <si>
    <t>A</t>
  </si>
  <si>
    <t>B</t>
  </si>
  <si>
    <t>C</t>
  </si>
  <si>
    <t>SFC（PC）</t>
  </si>
  <si>
    <t>SFC(TV)</t>
  </si>
  <si>
    <t>http://hanagebigwave.6.ql.bz/blg.php?aid=38</t>
  </si>
  <si>
    <t>詳細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</si>
</sst>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2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nagebigwave.6.ql.bz/blg.php?aid=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85" zoomScaleNormal="85" workbookViewId="0" topLeftCell="A1">
      <selection activeCell="B32" sqref="B32"/>
    </sheetView>
  </sheetViews>
  <sheetFormatPr defaultColWidth="9.00390625" defaultRowHeight="13.5"/>
  <cols>
    <col min="2" max="2" width="7.50390625" style="0" bestFit="1" customWidth="1"/>
    <col min="3" max="3" width="6.50390625" style="0" bestFit="1" customWidth="1"/>
    <col min="4" max="4" width="4.875" style="0" customWidth="1"/>
    <col min="5" max="5" width="8.00390625" style="0" customWidth="1"/>
    <col min="6" max="6" width="6.25390625" style="0" bestFit="1" customWidth="1"/>
    <col min="7" max="7" width="5.625" style="0" bestFit="1" customWidth="1"/>
    <col min="8" max="8" width="5.75390625" style="0" customWidth="1"/>
    <col min="9" max="9" width="7.625" style="0" customWidth="1"/>
    <col min="10" max="10" width="6.25390625" style="0" bestFit="1" customWidth="1"/>
    <col min="11" max="11" width="5.625" style="0" bestFit="1" customWidth="1"/>
    <col min="12" max="12" width="5.625" style="0" customWidth="1"/>
  </cols>
  <sheetData>
    <row r="1" spans="2:10" ht="13.5">
      <c r="B1" t="s">
        <v>9</v>
      </c>
      <c r="F1" t="s">
        <v>10</v>
      </c>
      <c r="J1" t="s">
        <v>11</v>
      </c>
    </row>
    <row r="2" spans="2:10" ht="13.5">
      <c r="B2" t="s">
        <v>2</v>
      </c>
      <c r="F2" t="s">
        <v>12</v>
      </c>
      <c r="J2" t="s">
        <v>13</v>
      </c>
    </row>
    <row r="3" spans="2:12" ht="13.5">
      <c r="B3" t="s">
        <v>0</v>
      </c>
      <c r="C3" t="s">
        <v>8</v>
      </c>
      <c r="D3" t="s">
        <v>1</v>
      </c>
      <c r="F3" t="s">
        <v>0</v>
      </c>
      <c r="G3" t="s">
        <v>8</v>
      </c>
      <c r="H3" t="s">
        <v>1</v>
      </c>
      <c r="J3" t="s">
        <v>0</v>
      </c>
      <c r="K3" t="s">
        <v>8</v>
      </c>
      <c r="L3" t="s">
        <v>1</v>
      </c>
    </row>
    <row r="4" spans="1:12" ht="13.5">
      <c r="A4">
        <v>1</v>
      </c>
      <c r="B4">
        <v>2399</v>
      </c>
      <c r="C4">
        <v>2465</v>
      </c>
      <c r="D4">
        <f>IF(C4="","",(C4-B4)*(1000/999))</f>
        <v>66.06606606606607</v>
      </c>
      <c r="F4">
        <v>1267</v>
      </c>
      <c r="G4">
        <v>1380</v>
      </c>
      <c r="H4">
        <f>IF(G4="","",(G4-F4)*(1000/999))</f>
        <v>113.11311311311313</v>
      </c>
      <c r="J4">
        <v>2524</v>
      </c>
      <c r="K4">
        <v>2605</v>
      </c>
      <c r="L4">
        <f>IF(K4="","",(K4-J4)*(1000/999))</f>
        <v>81.0810810810811</v>
      </c>
    </row>
    <row r="5" spans="1:12" ht="13.5">
      <c r="A5">
        <v>2</v>
      </c>
      <c r="B5">
        <v>3501</v>
      </c>
      <c r="C5">
        <v>3583</v>
      </c>
      <c r="D5">
        <f aca="true" t="shared" si="0" ref="D5:D23">IF(C5="","",(C5-B5)*(1000/999))</f>
        <v>82.0820820820821</v>
      </c>
      <c r="F5">
        <v>2334</v>
      </c>
      <c r="G5">
        <v>2430</v>
      </c>
      <c r="H5">
        <f aca="true" t="shared" si="1" ref="H5:H23">IF(G5="","",(G5-F5)*(1000/999))</f>
        <v>96.0960960960961</v>
      </c>
      <c r="J5">
        <v>3021</v>
      </c>
      <c r="K5">
        <v>3105</v>
      </c>
      <c r="L5">
        <f aca="true" t="shared" si="2" ref="L5:L23">IF(K5="","",(K5-J5)*(1000/999))</f>
        <v>84.0840840840841</v>
      </c>
    </row>
    <row r="6" spans="1:12" ht="13.5">
      <c r="A6">
        <v>3</v>
      </c>
      <c r="B6">
        <v>4590</v>
      </c>
      <c r="C6">
        <v>4650</v>
      </c>
      <c r="D6">
        <f t="shared" si="0"/>
        <v>60.06006006006007</v>
      </c>
      <c r="F6">
        <v>3736</v>
      </c>
      <c r="G6">
        <v>3848</v>
      </c>
      <c r="H6">
        <f t="shared" si="1"/>
        <v>112.11211211211213</v>
      </c>
      <c r="J6">
        <v>3559</v>
      </c>
      <c r="K6">
        <v>3638</v>
      </c>
      <c r="L6">
        <f t="shared" si="2"/>
        <v>79.07907907907908</v>
      </c>
    </row>
    <row r="7" spans="1:12" ht="13.5">
      <c r="A7">
        <v>4</v>
      </c>
      <c r="B7">
        <v>5713</v>
      </c>
      <c r="C7">
        <v>5785</v>
      </c>
      <c r="D7">
        <f t="shared" si="0"/>
        <v>72.07207207207207</v>
      </c>
      <c r="F7">
        <v>4824</v>
      </c>
      <c r="G7">
        <v>4932</v>
      </c>
      <c r="H7">
        <f t="shared" si="1"/>
        <v>108.10810810810811</v>
      </c>
      <c r="J7">
        <v>4077</v>
      </c>
      <c r="K7">
        <v>4155</v>
      </c>
      <c r="L7">
        <f t="shared" si="2"/>
        <v>78.07807807807808</v>
      </c>
    </row>
    <row r="8" spans="1:12" ht="13.5">
      <c r="A8">
        <v>5</v>
      </c>
      <c r="B8">
        <v>6939</v>
      </c>
      <c r="C8">
        <v>7019</v>
      </c>
      <c r="D8">
        <f t="shared" si="0"/>
        <v>80.08008008008008</v>
      </c>
      <c r="F8">
        <v>5899</v>
      </c>
      <c r="G8">
        <v>6016</v>
      </c>
      <c r="H8">
        <f t="shared" si="1"/>
        <v>117.11711711711713</v>
      </c>
      <c r="J8">
        <v>4620</v>
      </c>
      <c r="K8">
        <v>4705</v>
      </c>
      <c r="L8">
        <f t="shared" si="2"/>
        <v>85.0850850850851</v>
      </c>
    </row>
    <row r="9" spans="1:12" ht="13.5">
      <c r="A9">
        <v>6</v>
      </c>
      <c r="B9">
        <v>8185</v>
      </c>
      <c r="C9">
        <v>8255</v>
      </c>
      <c r="D9">
        <f t="shared" si="0"/>
        <v>70.07007007007007</v>
      </c>
      <c r="F9">
        <v>6965</v>
      </c>
      <c r="G9">
        <v>7084</v>
      </c>
      <c r="H9">
        <f t="shared" si="1"/>
        <v>119.11911911911913</v>
      </c>
      <c r="J9">
        <v>5124</v>
      </c>
      <c r="K9">
        <v>5205</v>
      </c>
      <c r="L9">
        <f t="shared" si="2"/>
        <v>81.0810810810811</v>
      </c>
    </row>
    <row r="10" spans="1:12" ht="13.5">
      <c r="A10">
        <v>7</v>
      </c>
      <c r="B10">
        <v>9350</v>
      </c>
      <c r="C10">
        <v>9421</v>
      </c>
      <c r="D10">
        <f t="shared" si="0"/>
        <v>71.07107107107107</v>
      </c>
      <c r="F10">
        <v>8143</v>
      </c>
      <c r="G10">
        <v>8251</v>
      </c>
      <c r="H10">
        <f t="shared" si="1"/>
        <v>108.10810810810811</v>
      </c>
      <c r="J10">
        <v>5702</v>
      </c>
      <c r="K10">
        <v>5788</v>
      </c>
      <c r="L10">
        <f t="shared" si="2"/>
        <v>86.0860860860861</v>
      </c>
    </row>
    <row r="11" spans="1:12" ht="13.5">
      <c r="A11">
        <v>8</v>
      </c>
      <c r="B11">
        <v>10597</v>
      </c>
      <c r="C11">
        <v>10672</v>
      </c>
      <c r="D11">
        <f t="shared" si="0"/>
        <v>75.07507507507508</v>
      </c>
      <c r="F11">
        <v>9147</v>
      </c>
      <c r="G11">
        <v>9252</v>
      </c>
      <c r="H11">
        <f t="shared" si="1"/>
        <v>105.10510510510511</v>
      </c>
      <c r="J11">
        <v>6236</v>
      </c>
      <c r="K11">
        <v>6321</v>
      </c>
      <c r="L11">
        <f t="shared" si="2"/>
        <v>85.0850850850851</v>
      </c>
    </row>
    <row r="12" spans="1:12" ht="13.5">
      <c r="A12">
        <v>9</v>
      </c>
      <c r="B12">
        <v>11834</v>
      </c>
      <c r="C12">
        <v>11906</v>
      </c>
      <c r="D12">
        <f t="shared" si="0"/>
        <v>72.07207207207207</v>
      </c>
      <c r="F12">
        <v>10069</v>
      </c>
      <c r="G12">
        <v>10186</v>
      </c>
      <c r="H12">
        <f t="shared" si="1"/>
        <v>117.11711711711713</v>
      </c>
      <c r="J12">
        <v>6764</v>
      </c>
      <c r="K12">
        <v>6855</v>
      </c>
      <c r="L12">
        <f t="shared" si="2"/>
        <v>91.0910910910911</v>
      </c>
    </row>
    <row r="13" spans="1:12" ht="13.5">
      <c r="A13">
        <v>10</v>
      </c>
      <c r="B13">
        <v>12846</v>
      </c>
      <c r="C13">
        <v>12924</v>
      </c>
      <c r="D13">
        <f t="shared" si="0"/>
        <v>78.07807807807808</v>
      </c>
      <c r="F13">
        <v>10908</v>
      </c>
      <c r="G13">
        <v>11021</v>
      </c>
      <c r="H13">
        <f t="shared" si="1"/>
        <v>113.11311311311313</v>
      </c>
      <c r="J13">
        <v>7263</v>
      </c>
      <c r="K13">
        <v>7355</v>
      </c>
      <c r="L13">
        <f t="shared" si="2"/>
        <v>92.0920920920921</v>
      </c>
    </row>
    <row r="14" spans="1:12" ht="13.5">
      <c r="A14">
        <v>11</v>
      </c>
      <c r="B14">
        <v>13793</v>
      </c>
      <c r="C14">
        <v>13874</v>
      </c>
      <c r="D14">
        <f t="shared" si="0"/>
        <v>81.0810810810811</v>
      </c>
      <c r="F14">
        <v>11694</v>
      </c>
      <c r="G14">
        <v>11804</v>
      </c>
      <c r="H14">
        <f t="shared" si="1"/>
        <v>110.11011011011011</v>
      </c>
      <c r="J14">
        <v>7774</v>
      </c>
      <c r="K14">
        <v>7871</v>
      </c>
      <c r="L14">
        <f t="shared" si="2"/>
        <v>97.0970970970971</v>
      </c>
    </row>
    <row r="15" spans="1:12" ht="13.5">
      <c r="A15">
        <v>12</v>
      </c>
      <c r="B15">
        <v>14675</v>
      </c>
      <c r="C15">
        <v>14741</v>
      </c>
      <c r="D15">
        <f t="shared" si="0"/>
        <v>66.06606606606607</v>
      </c>
      <c r="F15">
        <v>12453</v>
      </c>
      <c r="G15">
        <v>12571</v>
      </c>
      <c r="H15">
        <f t="shared" si="1"/>
        <v>118.11811811811813</v>
      </c>
      <c r="J15">
        <v>8273</v>
      </c>
      <c r="K15">
        <v>8371</v>
      </c>
      <c r="L15">
        <f t="shared" si="2"/>
        <v>98.0980980980981</v>
      </c>
    </row>
    <row r="16" spans="1:12" ht="13.5">
      <c r="A16">
        <v>13</v>
      </c>
      <c r="B16">
        <v>15463</v>
      </c>
      <c r="C16">
        <v>15542</v>
      </c>
      <c r="D16">
        <f t="shared" si="0"/>
        <v>79.07907907907908</v>
      </c>
      <c r="F16">
        <v>13265</v>
      </c>
      <c r="G16">
        <v>13356</v>
      </c>
      <c r="H16">
        <f t="shared" si="1"/>
        <v>91.0910910910911</v>
      </c>
      <c r="J16">
        <v>8775</v>
      </c>
      <c r="K16">
        <v>8871</v>
      </c>
      <c r="L16">
        <f t="shared" si="2"/>
        <v>96.0960960960961</v>
      </c>
    </row>
    <row r="17" spans="1:12" ht="13.5">
      <c r="A17">
        <v>14</v>
      </c>
      <c r="B17">
        <v>16282</v>
      </c>
      <c r="C17">
        <v>16359</v>
      </c>
      <c r="D17">
        <f t="shared" si="0"/>
        <v>77.07707707707708</v>
      </c>
      <c r="F17">
        <v>14093</v>
      </c>
      <c r="G17">
        <v>14189</v>
      </c>
      <c r="H17">
        <f t="shared" si="1"/>
        <v>96.0960960960961</v>
      </c>
      <c r="J17">
        <v>9333</v>
      </c>
      <c r="K17">
        <v>9438</v>
      </c>
      <c r="L17">
        <f t="shared" si="2"/>
        <v>105.10510510510511</v>
      </c>
    </row>
    <row r="18" spans="1:12" ht="13.5">
      <c r="A18">
        <v>15</v>
      </c>
      <c r="B18">
        <v>17132</v>
      </c>
      <c r="C18">
        <v>17210</v>
      </c>
      <c r="D18">
        <f t="shared" si="0"/>
        <v>78.07807807807808</v>
      </c>
      <c r="F18">
        <v>14883</v>
      </c>
      <c r="G18">
        <v>14973</v>
      </c>
      <c r="H18">
        <f t="shared" si="1"/>
        <v>90.0900900900901</v>
      </c>
      <c r="J18">
        <v>9890</v>
      </c>
      <c r="K18">
        <v>9988</v>
      </c>
      <c r="L18">
        <f t="shared" si="2"/>
        <v>98.0980980980981</v>
      </c>
    </row>
    <row r="19" spans="1:12" ht="13.5">
      <c r="A19">
        <v>16</v>
      </c>
      <c r="B19">
        <v>17965</v>
      </c>
      <c r="C19">
        <v>18044</v>
      </c>
      <c r="D19">
        <f t="shared" si="0"/>
        <v>79.07907907907908</v>
      </c>
      <c r="F19">
        <v>15667</v>
      </c>
      <c r="G19">
        <v>15757</v>
      </c>
      <c r="H19">
        <f t="shared" si="1"/>
        <v>90.0900900900901</v>
      </c>
      <c r="J19">
        <v>10429</v>
      </c>
      <c r="K19">
        <v>10538</v>
      </c>
      <c r="L19">
        <f t="shared" si="2"/>
        <v>109.10910910910911</v>
      </c>
    </row>
    <row r="20" spans="1:12" ht="13.5">
      <c r="A20">
        <v>17</v>
      </c>
      <c r="B20">
        <v>18892</v>
      </c>
      <c r="C20">
        <v>18961</v>
      </c>
      <c r="D20">
        <f t="shared" si="0"/>
        <v>69.06906906906907</v>
      </c>
      <c r="F20">
        <v>16474</v>
      </c>
      <c r="G20">
        <v>16574</v>
      </c>
      <c r="H20">
        <f t="shared" si="1"/>
        <v>100.10010010010011</v>
      </c>
      <c r="J20">
        <v>10983</v>
      </c>
      <c r="K20">
        <v>11055</v>
      </c>
      <c r="L20">
        <f t="shared" si="2"/>
        <v>72.07207207207207</v>
      </c>
    </row>
    <row r="21" spans="1:12" ht="13.5">
      <c r="A21">
        <v>18</v>
      </c>
      <c r="B21">
        <v>19732</v>
      </c>
      <c r="C21">
        <v>19812</v>
      </c>
      <c r="D21">
        <f t="shared" si="0"/>
        <v>80.08008008008008</v>
      </c>
      <c r="F21">
        <v>17329</v>
      </c>
      <c r="G21">
        <v>17425</v>
      </c>
      <c r="H21">
        <f t="shared" si="1"/>
        <v>96.0960960960961</v>
      </c>
      <c r="J21">
        <v>11517</v>
      </c>
      <c r="K21">
        <v>11588</v>
      </c>
      <c r="L21">
        <f t="shared" si="2"/>
        <v>71.07107107107107</v>
      </c>
    </row>
    <row r="22" spans="1:12" ht="13.5">
      <c r="A22">
        <v>19</v>
      </c>
      <c r="B22">
        <v>20587</v>
      </c>
      <c r="C22">
        <v>20663</v>
      </c>
      <c r="D22">
        <f t="shared" si="0"/>
        <v>76.07607607607608</v>
      </c>
      <c r="F22">
        <v>18159</v>
      </c>
      <c r="G22">
        <v>18259</v>
      </c>
      <c r="H22">
        <f t="shared" si="1"/>
        <v>100.10010010010011</v>
      </c>
      <c r="J22">
        <v>12079</v>
      </c>
      <c r="K22">
        <v>12155</v>
      </c>
      <c r="L22">
        <f t="shared" si="2"/>
        <v>76.07607607607608</v>
      </c>
    </row>
    <row r="23" spans="1:12" ht="13.5">
      <c r="A23">
        <v>20</v>
      </c>
      <c r="B23">
        <v>21485</v>
      </c>
      <c r="C23">
        <v>21563</v>
      </c>
      <c r="D23">
        <f t="shared" si="0"/>
        <v>78.07807807807808</v>
      </c>
      <c r="F23">
        <v>18990</v>
      </c>
      <c r="G23">
        <v>19093</v>
      </c>
      <c r="H23">
        <f t="shared" si="1"/>
        <v>103.10310310310311</v>
      </c>
      <c r="J23">
        <v>12595</v>
      </c>
      <c r="K23">
        <v>12671</v>
      </c>
      <c r="L23">
        <f t="shared" si="2"/>
        <v>76.07607607607608</v>
      </c>
    </row>
    <row r="25" spans="1:13" ht="13.5">
      <c r="A25">
        <f>1000/60</f>
        <v>16.666666666666668</v>
      </c>
      <c r="C25" t="s">
        <v>6</v>
      </c>
      <c r="D25">
        <f>AVERAGE(D4:D23)</f>
        <v>74.52452452452452</v>
      </c>
      <c r="E25">
        <f>D25/$A$25</f>
        <v>4.471471471471471</v>
      </c>
      <c r="G25" t="s">
        <v>6</v>
      </c>
      <c r="H25">
        <f>AVERAGE(H4:H23)</f>
        <v>105.20520520520522</v>
      </c>
      <c r="I25">
        <f>H25/$A$25</f>
        <v>6.312312312312312</v>
      </c>
      <c r="K25" t="s">
        <v>6</v>
      </c>
      <c r="L25">
        <f>AVERAGE(L4:L23)</f>
        <v>87.0870870870871</v>
      </c>
      <c r="M25">
        <f>L25/$A$25</f>
        <v>5.225225225225225</v>
      </c>
    </row>
    <row r="26" spans="3:13" ht="13.5">
      <c r="C26" t="s">
        <v>3</v>
      </c>
      <c r="D26">
        <f>MIN(D4:D23)</f>
        <v>60.06006006006007</v>
      </c>
      <c r="E26">
        <f>D26/$A$25</f>
        <v>3.6036036036036037</v>
      </c>
      <c r="G26" t="s">
        <v>3</v>
      </c>
      <c r="H26">
        <f>MIN(H4:H23)</f>
        <v>90.0900900900901</v>
      </c>
      <c r="I26">
        <f>H26/$A$25</f>
        <v>5.405405405405405</v>
      </c>
      <c r="K26" t="s">
        <v>3</v>
      </c>
      <c r="L26">
        <f>MIN(L4:L23)</f>
        <v>71.07107107107107</v>
      </c>
      <c r="M26">
        <f>L26/$A$25</f>
        <v>4.2642642642642645</v>
      </c>
    </row>
    <row r="27" spans="3:13" ht="13.5">
      <c r="C27" t="s">
        <v>4</v>
      </c>
      <c r="D27">
        <f>MAX(D4:D23)</f>
        <v>82.0820820820821</v>
      </c>
      <c r="E27">
        <f>D27/$A$25</f>
        <v>4.924924924924925</v>
      </c>
      <c r="G27" t="s">
        <v>4</v>
      </c>
      <c r="H27">
        <f>MAX(H4:H23)</f>
        <v>119.11911911911913</v>
      </c>
      <c r="I27">
        <f>H27/$A$25</f>
        <v>7.147147147147147</v>
      </c>
      <c r="K27" t="s">
        <v>4</v>
      </c>
      <c r="L27">
        <f>MAX(L4:L23)</f>
        <v>109.10910910910911</v>
      </c>
      <c r="M27">
        <f>L27/$A$25</f>
        <v>6.546546546546546</v>
      </c>
    </row>
    <row r="28" spans="3:13" ht="13.5">
      <c r="C28" t="s">
        <v>5</v>
      </c>
      <c r="D28">
        <f>D27-D26</f>
        <v>22.02202202202203</v>
      </c>
      <c r="E28">
        <f>D28/$A$25</f>
        <v>1.3213213213213215</v>
      </c>
      <c r="G28" t="s">
        <v>5</v>
      </c>
      <c r="H28">
        <f>H27-H26</f>
        <v>29.029029029029033</v>
      </c>
      <c r="I28">
        <f>H28/$A$25</f>
        <v>1.7417417417417418</v>
      </c>
      <c r="K28" t="s">
        <v>5</v>
      </c>
      <c r="L28">
        <f>L27-L26</f>
        <v>38.03803803803804</v>
      </c>
      <c r="M28">
        <f>L28/$A$25</f>
        <v>2.2822822822822824</v>
      </c>
    </row>
    <row r="29" spans="3:13" ht="13.5">
      <c r="C29" t="s">
        <v>7</v>
      </c>
      <c r="D29">
        <f>STDEV(D4:D23)</f>
        <v>5.966140988300027</v>
      </c>
      <c r="E29">
        <f>D29/$A$25</f>
        <v>0.3579684592980016</v>
      </c>
      <c r="G29" t="s">
        <v>7</v>
      </c>
      <c r="H29">
        <f>STDEV(H4:H23)</f>
        <v>9.785695937579069</v>
      </c>
      <c r="I29">
        <f>H29/$A$25</f>
        <v>0.5871417562547441</v>
      </c>
      <c r="K29" t="s">
        <v>7</v>
      </c>
      <c r="L29">
        <f>STDEV(L4:L23)</f>
        <v>10.844515225221345</v>
      </c>
      <c r="M29">
        <f>L29/$A$25</f>
        <v>0.6506709135132807</v>
      </c>
    </row>
    <row r="31" spans="8:13" ht="13.5">
      <c r="H31">
        <f>H25-D25</f>
        <v>30.680680680680695</v>
      </c>
      <c r="I31">
        <f>I25-E25</f>
        <v>1.8408408408408414</v>
      </c>
      <c r="M31">
        <f>M25-E25</f>
        <v>0.7537537537537542</v>
      </c>
    </row>
    <row r="32" ht="13.5">
      <c r="B32" t="s">
        <v>15</v>
      </c>
    </row>
    <row r="33" ht="13.5">
      <c r="B33" s="1" t="s">
        <v>14</v>
      </c>
    </row>
  </sheetData>
  <hyperlinks>
    <hyperlink ref="B33" r:id="rId1" display="http://hanagebigwave.6.ql.bz/blg.php?aid=38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2013-12-14T08:13:06Z</dcterms:created>
  <dcterms:modified xsi:type="dcterms:W3CDTF">2013-12-14T12:44:54Z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